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80" windowWidth="11595" windowHeight="9120" activeTab="4"/>
  </bookViews>
  <sheets>
    <sheet name="Bureau 1" sheetId="1" r:id="rId1"/>
    <sheet name="Bureau 2" sheetId="2" r:id="rId2"/>
    <sheet name="Bureau 3" sheetId="3" r:id="rId3"/>
    <sheet name="Bureau 4" sheetId="4" r:id="rId4"/>
    <sheet name="Total" sheetId="5" r:id="rId5"/>
  </sheets>
  <definedNames/>
  <calcPr fullCalcOnLoad="1"/>
</workbook>
</file>

<file path=xl/sharedStrings.xml><?xml version="1.0" encoding="utf-8"?>
<sst xmlns="http://schemas.openxmlformats.org/spreadsheetml/2006/main" count="78" uniqueCount="30">
  <si>
    <t>TOTAL</t>
  </si>
  <si>
    <t>%</t>
  </si>
  <si>
    <t>NULS</t>
  </si>
  <si>
    <t>TABLE 1</t>
  </si>
  <si>
    <t>TABLE 2</t>
  </si>
  <si>
    <t>TABLE 3</t>
  </si>
  <si>
    <t>SUFFRAGES EXPRIMÉS</t>
  </si>
  <si>
    <t>TOTAL (= nb de votants)</t>
  </si>
  <si>
    <t>Nb</t>
  </si>
  <si>
    <t>TOTAL DES VOTANTS</t>
  </si>
  <si>
    <t>TOTAL DES INSCRITS</t>
  </si>
  <si>
    <t>BUR. 1</t>
  </si>
  <si>
    <t>BUR. 2</t>
  </si>
  <si>
    <t>BUR. 3</t>
  </si>
  <si>
    <t>BUR. 4</t>
  </si>
  <si>
    <t>% DE VOTANTS</t>
  </si>
  <si>
    <t>BLANCS</t>
  </si>
  <si>
    <t>SUFFRAGES EXPRIMÉS (Nombre de votants - les Blancs - les Nuls = Suffrages exprimés)</t>
  </si>
  <si>
    <t>CANDIDAT</t>
  </si>
  <si>
    <t>Mme JOSSO Sandrine (Remplaçant : M. GEISMAR Luc)</t>
  </si>
  <si>
    <t>M. HUNAULT Michel (Remplaçant : M. DIROU Jérôme)</t>
  </si>
  <si>
    <r>
      <t>RÉCAPITULATIF DES BUREAUX -</t>
    </r>
    <r>
      <rPr>
        <b/>
        <sz val="26"/>
        <color indexed="30"/>
        <rFont val="Arial"/>
        <family val="2"/>
      </rPr>
      <t xml:space="preserve"> 4624 Electeurs</t>
    </r>
  </si>
  <si>
    <t xml:space="preserve">LEGISLATIVES 2024 - 2ème TOUR - RECAPITULATIF DES TABLES </t>
  </si>
  <si>
    <t></t>
  </si>
  <si>
    <t></t>
  </si>
  <si>
    <r>
      <t xml:space="preserve">BUREAU N° 1 - </t>
    </r>
    <r>
      <rPr>
        <b/>
        <sz val="24"/>
        <color indexed="62"/>
        <rFont val="Arial"/>
        <family val="2"/>
      </rPr>
      <t xml:space="preserve">1178 Electeurs       </t>
    </r>
    <r>
      <rPr>
        <b/>
        <sz val="24"/>
        <rFont val="Arial"/>
        <family val="2"/>
      </rPr>
      <t xml:space="preserve">  </t>
    </r>
  </si>
  <si>
    <r>
      <t xml:space="preserve">BUREAU N° 2 - </t>
    </r>
    <r>
      <rPr>
        <b/>
        <sz val="24"/>
        <color indexed="62"/>
        <rFont val="Arial"/>
        <family val="2"/>
      </rPr>
      <t xml:space="preserve">1046 Electeurs       </t>
    </r>
    <r>
      <rPr>
        <b/>
        <sz val="24"/>
        <rFont val="Arial"/>
        <family val="2"/>
      </rPr>
      <t xml:space="preserve">  </t>
    </r>
  </si>
  <si>
    <r>
      <t xml:space="preserve">BUREAU N° 3 - </t>
    </r>
    <r>
      <rPr>
        <b/>
        <sz val="24"/>
        <color indexed="62"/>
        <rFont val="Arial"/>
        <family val="2"/>
      </rPr>
      <t xml:space="preserve">1204 Electeurs       </t>
    </r>
    <r>
      <rPr>
        <b/>
        <sz val="24"/>
        <rFont val="Arial"/>
        <family val="2"/>
      </rPr>
      <t xml:space="preserve">  </t>
    </r>
  </si>
  <si>
    <r>
      <t xml:space="preserve">BUREAU N° 4 - </t>
    </r>
    <r>
      <rPr>
        <b/>
        <sz val="24"/>
        <color indexed="62"/>
        <rFont val="Arial"/>
        <family val="2"/>
      </rPr>
      <t xml:space="preserve">1196 Electeurs       </t>
    </r>
    <r>
      <rPr>
        <b/>
        <sz val="24"/>
        <rFont val="Arial"/>
        <family val="2"/>
      </rPr>
      <t xml:space="preserve">  </t>
    </r>
  </si>
  <si>
    <t>LEGISLATIVES DU 7 JUILLET 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</si>
</sst>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00%"/>
    <numFmt numFmtId="178" formatCode="0.00000%"/>
    <numFmt numFmtId="179" formatCode="0.000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b/>
      <sz val="26"/>
      <color indexed="30"/>
      <name val="Arial"/>
      <family val="2"/>
    </font>
    <font>
      <b/>
      <sz val="24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2"/>
      <color indexed="62"/>
      <name val="TimesNewRoman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62"/>
      <name val="Arial"/>
      <family val="2"/>
    </font>
    <font>
      <b/>
      <sz val="14"/>
      <color indexed="62"/>
      <name val="Arial"/>
      <family val="2"/>
    </font>
    <font>
      <sz val="48"/>
      <color indexed="10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2"/>
      <color rgb="FF4472C4"/>
      <name val="TimesNewRoman"/>
      <family val="0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4472C4"/>
      <name val="Arial"/>
      <family val="2"/>
    </font>
    <font>
      <b/>
      <sz val="14"/>
      <color rgb="FF4472C4"/>
      <name val="Arial"/>
      <family val="2"/>
    </font>
    <font>
      <sz val="48"/>
      <color rgb="FFFF0000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5" applyFont="0" applyBorder="0" applyProtection="0">
      <alignment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10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right" wrapText="1"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177" fontId="1" fillId="0" borderId="0" xfId="0" applyNumberFormat="1" applyFont="1" applyAlignment="1">
      <alignment vertical="center"/>
    </xf>
    <xf numFmtId="0" fontId="11" fillId="33" borderId="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10" fontId="11" fillId="33" borderId="16" xfId="0" applyNumberFormat="1" applyFont="1" applyFill="1" applyBorder="1" applyAlignment="1">
      <alignment horizontal="center" vertical="center"/>
    </xf>
    <xf numFmtId="10" fontId="11" fillId="33" borderId="17" xfId="0" applyNumberFormat="1" applyFont="1" applyFill="1" applyBorder="1" applyAlignment="1">
      <alignment horizontal="center" vertical="center"/>
    </xf>
    <xf numFmtId="10" fontId="11" fillId="33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11" fillId="33" borderId="19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/>
    </xf>
    <xf numFmtId="10" fontId="11" fillId="33" borderId="23" xfId="0" applyNumberFormat="1" applyFont="1" applyFill="1" applyBorder="1" applyAlignment="1">
      <alignment horizontal="right" vertical="center"/>
    </xf>
    <xf numFmtId="10" fontId="11" fillId="0" borderId="24" xfId="0" applyNumberFormat="1" applyFont="1" applyFill="1" applyBorder="1" applyAlignment="1">
      <alignment horizontal="right" vertical="center"/>
    </xf>
    <xf numFmtId="0" fontId="13" fillId="34" borderId="22" xfId="0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0" fontId="3" fillId="0" borderId="39" xfId="0" applyNumberFormat="1" applyFont="1" applyFill="1" applyBorder="1" applyAlignment="1">
      <alignment horizontal="right" vertical="center"/>
    </xf>
    <xf numFmtId="10" fontId="3" fillId="34" borderId="40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10" fontId="3" fillId="33" borderId="42" xfId="0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10" fontId="3" fillId="33" borderId="39" xfId="0" applyNumberFormat="1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center" vertical="center"/>
    </xf>
    <xf numFmtId="10" fontId="3" fillId="33" borderId="45" xfId="0" applyNumberFormat="1" applyFont="1" applyFill="1" applyBorder="1" applyAlignment="1">
      <alignment horizontal="right" vertical="center"/>
    </xf>
    <xf numFmtId="0" fontId="14" fillId="33" borderId="5" xfId="0" applyFont="1" applyFill="1" applyBorder="1" applyAlignment="1" applyProtection="1">
      <alignment vertical="center"/>
      <protection locked="0"/>
    </xf>
    <xf numFmtId="0" fontId="14" fillId="33" borderId="14" xfId="0" applyFont="1" applyFill="1" applyBorder="1" applyAlignment="1" applyProtection="1">
      <alignment vertical="center"/>
      <protection locked="0"/>
    </xf>
    <xf numFmtId="0" fontId="14" fillId="33" borderId="22" xfId="0" applyFont="1" applyFill="1" applyBorder="1" applyAlignment="1" applyProtection="1">
      <alignment vertical="center"/>
      <protection/>
    </xf>
    <xf numFmtId="0" fontId="14" fillId="33" borderId="5" xfId="0" applyFont="1" applyFill="1" applyBorder="1" applyAlignment="1" applyProtection="1">
      <alignment vertical="center"/>
      <protection/>
    </xf>
    <xf numFmtId="0" fontId="14" fillId="33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1" fillId="34" borderId="22" xfId="0" applyFont="1" applyFill="1" applyBorder="1" applyAlignment="1" applyProtection="1">
      <alignment vertical="center" wrapText="1"/>
      <protection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7" fillId="0" borderId="21" xfId="0" applyFont="1" applyFill="1" applyBorder="1" applyAlignment="1">
      <alignment vertical="center" wrapText="1"/>
    </xf>
    <xf numFmtId="0" fontId="58" fillId="0" borderId="50" xfId="0" applyFont="1" applyBorder="1" applyAlignment="1">
      <alignment vertical="center" wrapText="1"/>
    </xf>
    <xf numFmtId="0" fontId="58" fillId="0" borderId="50" xfId="0" applyFont="1" applyFill="1" applyBorder="1" applyAlignment="1">
      <alignment vertical="center" wrapText="1"/>
    </xf>
    <xf numFmtId="0" fontId="58" fillId="0" borderId="5" xfId="0" applyFont="1" applyBorder="1" applyAlignment="1">
      <alignment vertical="center" wrapText="1"/>
    </xf>
    <xf numFmtId="0" fontId="58" fillId="0" borderId="51" xfId="0" applyFont="1" applyFill="1" applyBorder="1" applyAlignment="1">
      <alignment vertical="center" wrapText="1"/>
    </xf>
    <xf numFmtId="0" fontId="11" fillId="34" borderId="13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59" fillId="0" borderId="0" xfId="0" applyFont="1" applyAlignment="1" applyProtection="1">
      <alignment vertical="center"/>
      <protection/>
    </xf>
    <xf numFmtId="0" fontId="58" fillId="0" borderId="22" xfId="0" applyFont="1" applyBorder="1" applyAlignment="1">
      <alignment vertical="center" wrapText="1"/>
    </xf>
    <xf numFmtId="0" fontId="57" fillId="0" borderId="22" xfId="0" applyFont="1" applyFill="1" applyBorder="1" applyAlignment="1">
      <alignment vertical="center" wrapText="1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0.71875" style="4" customWidth="1"/>
    <col min="2" max="2" width="32.8515625" style="4" customWidth="1"/>
    <col min="3" max="6" width="15.57421875" style="4" customWidth="1"/>
    <col min="7" max="8" width="11.421875" style="4" customWidth="1"/>
    <col min="9" max="9" width="29.7109375" style="4" customWidth="1"/>
    <col min="10" max="14" width="11.421875" style="4" customWidth="1"/>
    <col min="15" max="15" width="22.8515625" style="4" customWidth="1"/>
    <col min="16" max="16384" width="11.421875" style="4" customWidth="1"/>
  </cols>
  <sheetData>
    <row r="1" spans="4:6" ht="43.5" customHeight="1">
      <c r="D1" s="76" t="s">
        <v>23</v>
      </c>
      <c r="F1" s="77" t="s">
        <v>24</v>
      </c>
    </row>
    <row r="2" spans="4:6" ht="43.5" customHeight="1">
      <c r="D2" s="76"/>
      <c r="F2" s="77"/>
    </row>
    <row r="3" spans="2:6" ht="48" customHeight="1">
      <c r="B3" s="80" t="s">
        <v>22</v>
      </c>
      <c r="C3" s="81"/>
      <c r="D3" s="81"/>
      <c r="E3" s="81"/>
      <c r="F3" s="82"/>
    </row>
    <row r="4" spans="2:6" s="7" customFormat="1" ht="48" customHeight="1" thickBot="1">
      <c r="B4" s="83" t="s">
        <v>25</v>
      </c>
      <c r="C4" s="83"/>
      <c r="D4" s="83"/>
      <c r="E4" s="83"/>
      <c r="F4" s="83"/>
    </row>
    <row r="5" spans="2:6" s="5" customFormat="1" ht="48" customHeight="1" thickBot="1">
      <c r="B5" s="62" t="s">
        <v>18</v>
      </c>
      <c r="C5" s="26" t="s">
        <v>3</v>
      </c>
      <c r="D5" s="26" t="s">
        <v>4</v>
      </c>
      <c r="E5" s="26" t="s">
        <v>5</v>
      </c>
      <c r="F5" s="26" t="s">
        <v>0</v>
      </c>
    </row>
    <row r="6" spans="2:6" s="8" customFormat="1" ht="73.5" customHeight="1" thickBot="1">
      <c r="B6" s="78" t="s">
        <v>19</v>
      </c>
      <c r="C6" s="79">
        <v>117</v>
      </c>
      <c r="D6" s="79">
        <v>214</v>
      </c>
      <c r="E6" s="79">
        <v>127</v>
      </c>
      <c r="F6" s="79">
        <f>SUM(C6:E6)</f>
        <v>458</v>
      </c>
    </row>
    <row r="7" spans="2:6" s="8" customFormat="1" ht="73.5" customHeight="1" thickBot="1">
      <c r="B7" s="74" t="s">
        <v>20</v>
      </c>
      <c r="C7" s="70">
        <v>78</v>
      </c>
      <c r="D7" s="70">
        <v>165</v>
      </c>
      <c r="E7" s="70">
        <v>84</v>
      </c>
      <c r="F7" s="70">
        <f>SUM(C7:E7)</f>
        <v>327</v>
      </c>
    </row>
    <row r="8" spans="2:7" s="6" customFormat="1" ht="73.5" customHeight="1" thickBot="1">
      <c r="B8" s="75" t="s">
        <v>17</v>
      </c>
      <c r="C8" s="29">
        <f>SUM(C6:C7)</f>
        <v>195</v>
      </c>
      <c r="D8" s="29">
        <f>SUM(D6:D7)</f>
        <v>379</v>
      </c>
      <c r="E8" s="29">
        <f>SUM(E6:E7)</f>
        <v>211</v>
      </c>
      <c r="F8" s="29">
        <f>SUM(F6:F7)</f>
        <v>785</v>
      </c>
      <c r="G8" s="6">
        <f>SUM(C8:E8)</f>
        <v>785</v>
      </c>
    </row>
    <row r="9" spans="2:6" s="5" customFormat="1" ht="73.5" customHeight="1">
      <c r="B9" s="12" t="s">
        <v>2</v>
      </c>
      <c r="C9" s="57">
        <v>2</v>
      </c>
      <c r="D9" s="57">
        <v>4</v>
      </c>
      <c r="E9" s="57">
        <v>4</v>
      </c>
      <c r="F9" s="60">
        <f>SUM(C9:E9)</f>
        <v>10</v>
      </c>
    </row>
    <row r="10" spans="2:6" s="5" customFormat="1" ht="73.5" customHeight="1" thickBot="1">
      <c r="B10" s="13" t="s">
        <v>16</v>
      </c>
      <c r="C10" s="58">
        <v>4</v>
      </c>
      <c r="D10" s="58">
        <v>17</v>
      </c>
      <c r="E10" s="58">
        <v>8</v>
      </c>
      <c r="F10" s="61">
        <f>SUM(C10:E10)</f>
        <v>29</v>
      </c>
    </row>
    <row r="11" spans="2:7" s="5" customFormat="1" ht="73.5" customHeight="1" thickBot="1">
      <c r="B11" s="14" t="s">
        <v>7</v>
      </c>
      <c r="C11" s="59">
        <f>SUM(C8:C10)</f>
        <v>201</v>
      </c>
      <c r="D11" s="59">
        <f>SUM(D8:D10)</f>
        <v>400</v>
      </c>
      <c r="E11" s="59">
        <f>SUM(E8:E10)</f>
        <v>223</v>
      </c>
      <c r="F11" s="59">
        <f>SUM(C11:E11)</f>
        <v>824</v>
      </c>
      <c r="G11" s="5">
        <f>SUM(F8+F9+F10)</f>
        <v>824</v>
      </c>
    </row>
    <row r="12" ht="15">
      <c r="B12" s="11"/>
    </row>
    <row r="14" ht="15">
      <c r="B14" s="11"/>
    </row>
    <row r="16" ht="15">
      <c r="B16" s="11"/>
    </row>
    <row r="18" ht="15">
      <c r="B18" s="11"/>
    </row>
    <row r="20" ht="15">
      <c r="B20" s="11"/>
    </row>
    <row r="22" ht="15">
      <c r="B22" s="11"/>
    </row>
    <row r="23" ht="12.75">
      <c r="B23" s="9"/>
    </row>
    <row r="24" ht="12.75">
      <c r="B24" s="9"/>
    </row>
    <row r="25" ht="12.75">
      <c r="B25" s="9"/>
    </row>
  </sheetData>
  <sheetProtection/>
  <mergeCells count="2">
    <mergeCell ref="B3:F3"/>
    <mergeCell ref="B4:F4"/>
  </mergeCells>
  <printOptions horizontalCentered="1" verticalCentered="1"/>
  <pageMargins left="0.25" right="0.25" top="0.75" bottom="0.75" header="0.3" footer="0.3"/>
  <pageSetup horizontalDpi="600" verticalDpi="600" orientation="portrait" paperSize="9" r:id="rId1"/>
  <ignoredErrors>
    <ignoredError sqref="F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5">
      <selection activeCell="E11" sqref="E11"/>
    </sheetView>
  </sheetViews>
  <sheetFormatPr defaultColWidth="11.421875" defaultRowHeight="12.75"/>
  <cols>
    <col min="1" max="1" width="0.71875" style="4" customWidth="1"/>
    <col min="2" max="2" width="32.8515625" style="4" customWidth="1"/>
    <col min="3" max="6" width="15.57421875" style="4" customWidth="1"/>
    <col min="7" max="8" width="11.421875" style="4" customWidth="1"/>
    <col min="9" max="9" width="29.7109375" style="4" customWidth="1"/>
    <col min="10" max="14" width="11.421875" style="4" customWidth="1"/>
    <col min="15" max="15" width="22.8515625" style="4" customWidth="1"/>
    <col min="16" max="16384" width="11.421875" style="4" customWidth="1"/>
  </cols>
  <sheetData>
    <row r="1" spans="4:6" ht="43.5" customHeight="1">
      <c r="D1" s="76" t="s">
        <v>23</v>
      </c>
      <c r="F1" s="77" t="s">
        <v>24</v>
      </c>
    </row>
    <row r="2" spans="4:6" ht="43.5" customHeight="1">
      <c r="D2" s="76"/>
      <c r="F2" s="77"/>
    </row>
    <row r="3" spans="2:6" ht="48" customHeight="1">
      <c r="B3" s="80" t="s">
        <v>22</v>
      </c>
      <c r="C3" s="81"/>
      <c r="D3" s="81"/>
      <c r="E3" s="81"/>
      <c r="F3" s="82"/>
    </row>
    <row r="4" spans="2:6" s="7" customFormat="1" ht="48" customHeight="1" thickBot="1">
      <c r="B4" s="83" t="s">
        <v>26</v>
      </c>
      <c r="C4" s="84"/>
      <c r="D4" s="84"/>
      <c r="E4" s="84"/>
      <c r="F4" s="84"/>
    </row>
    <row r="5" spans="2:6" s="5" customFormat="1" ht="48" customHeight="1" thickBot="1">
      <c r="B5" s="62" t="s">
        <v>18</v>
      </c>
      <c r="C5" s="26" t="s">
        <v>3</v>
      </c>
      <c r="D5" s="26" t="s">
        <v>4</v>
      </c>
      <c r="E5" s="26" t="s">
        <v>5</v>
      </c>
      <c r="F5" s="26" t="s">
        <v>0</v>
      </c>
    </row>
    <row r="6" spans="2:6" s="8" customFormat="1" ht="73.5" customHeight="1" thickBot="1">
      <c r="B6" s="73" t="s">
        <v>19</v>
      </c>
      <c r="C6" s="70">
        <v>192</v>
      </c>
      <c r="D6" s="70">
        <v>138</v>
      </c>
      <c r="E6" s="70">
        <v>109</v>
      </c>
      <c r="F6" s="70">
        <f>SUM(C6:E6)</f>
        <v>439</v>
      </c>
    </row>
    <row r="7" spans="2:6" s="8" customFormat="1" ht="73.5" customHeight="1" thickBot="1">
      <c r="B7" s="74" t="s">
        <v>20</v>
      </c>
      <c r="C7" s="70">
        <v>96</v>
      </c>
      <c r="D7" s="70">
        <v>65</v>
      </c>
      <c r="E7" s="70">
        <v>78</v>
      </c>
      <c r="F7" s="70">
        <f>SUM(C7:E7)</f>
        <v>239</v>
      </c>
    </row>
    <row r="8" spans="2:7" s="6" customFormat="1" ht="73.5" customHeight="1" thickBot="1">
      <c r="B8" s="75" t="s">
        <v>17</v>
      </c>
      <c r="C8" s="29">
        <f>SUM(C6:C7)</f>
        <v>288</v>
      </c>
      <c r="D8" s="29">
        <f>SUM(D6:D7)</f>
        <v>203</v>
      </c>
      <c r="E8" s="29">
        <f>SUM(E6:E7)</f>
        <v>187</v>
      </c>
      <c r="F8" s="29">
        <f>SUM(F6:F7)</f>
        <v>678</v>
      </c>
      <c r="G8" s="6">
        <f>SUM(C8:E8)</f>
        <v>678</v>
      </c>
    </row>
    <row r="9" spans="2:6" s="5" customFormat="1" ht="73.5" customHeight="1">
      <c r="B9" s="12" t="s">
        <v>2</v>
      </c>
      <c r="C9" s="57">
        <v>2</v>
      </c>
      <c r="D9" s="57">
        <v>5</v>
      </c>
      <c r="E9" s="57">
        <v>6</v>
      </c>
      <c r="F9" s="60">
        <f>SUM(C9:E9)</f>
        <v>13</v>
      </c>
    </row>
    <row r="10" spans="2:6" s="5" customFormat="1" ht="73.5" customHeight="1" thickBot="1">
      <c r="B10" s="13" t="s">
        <v>16</v>
      </c>
      <c r="C10" s="58">
        <v>10</v>
      </c>
      <c r="D10" s="58">
        <v>5</v>
      </c>
      <c r="E10" s="58">
        <v>7</v>
      </c>
      <c r="F10" s="61">
        <f>SUM(C10:E10)</f>
        <v>22</v>
      </c>
    </row>
    <row r="11" spans="2:7" s="5" customFormat="1" ht="73.5" customHeight="1" thickBot="1">
      <c r="B11" s="14" t="s">
        <v>7</v>
      </c>
      <c r="C11" s="59">
        <f>SUM(C8:C10)</f>
        <v>300</v>
      </c>
      <c r="D11" s="59">
        <f>SUM(D8:D10)</f>
        <v>213</v>
      </c>
      <c r="E11" s="59">
        <f>SUM(E8:E10)</f>
        <v>200</v>
      </c>
      <c r="F11" s="59">
        <f>SUM(C11:E11)</f>
        <v>713</v>
      </c>
      <c r="G11" s="5">
        <f>SUM(F8+F9+F10)</f>
        <v>713</v>
      </c>
    </row>
    <row r="12" ht="15">
      <c r="B12" s="11"/>
    </row>
    <row r="14" ht="15">
      <c r="B14" s="11"/>
    </row>
    <row r="16" ht="15">
      <c r="B16" s="11"/>
    </row>
    <row r="18" ht="15">
      <c r="B18" s="11"/>
    </row>
    <row r="20" ht="15">
      <c r="B20" s="11"/>
    </row>
    <row r="22" ht="15">
      <c r="B22" s="11"/>
    </row>
    <row r="23" ht="12.75">
      <c r="B23" s="9"/>
    </row>
    <row r="24" ht="12.75">
      <c r="B24" s="9"/>
    </row>
    <row r="25" ht="12.75">
      <c r="B25" s="9"/>
    </row>
  </sheetData>
  <sheetProtection/>
  <mergeCells count="2">
    <mergeCell ref="B3:F3"/>
    <mergeCell ref="B4:F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5">
      <selection activeCell="F5" sqref="F5"/>
    </sheetView>
  </sheetViews>
  <sheetFormatPr defaultColWidth="11.421875" defaultRowHeight="12.75"/>
  <cols>
    <col min="1" max="1" width="0.71875" style="4" customWidth="1"/>
    <col min="2" max="2" width="32.8515625" style="4" customWidth="1"/>
    <col min="3" max="6" width="15.57421875" style="4" customWidth="1"/>
    <col min="7" max="8" width="11.421875" style="4" customWidth="1"/>
    <col min="9" max="9" width="29.7109375" style="4" customWidth="1"/>
    <col min="10" max="14" width="11.421875" style="4" customWidth="1"/>
    <col min="15" max="15" width="22.8515625" style="4" customWidth="1"/>
    <col min="16" max="16384" width="11.421875" style="4" customWidth="1"/>
  </cols>
  <sheetData>
    <row r="1" spans="4:6" ht="43.5" customHeight="1">
      <c r="D1" s="76" t="s">
        <v>23</v>
      </c>
      <c r="F1" s="77" t="s">
        <v>24</v>
      </c>
    </row>
    <row r="2" spans="4:6" ht="43.5" customHeight="1">
      <c r="D2" s="76"/>
      <c r="F2" s="77"/>
    </row>
    <row r="3" spans="2:6" ht="48" customHeight="1">
      <c r="B3" s="80" t="s">
        <v>22</v>
      </c>
      <c r="C3" s="81"/>
      <c r="D3" s="81"/>
      <c r="E3" s="81"/>
      <c r="F3" s="82"/>
    </row>
    <row r="4" spans="2:6" s="7" customFormat="1" ht="48" customHeight="1" thickBot="1">
      <c r="B4" s="83" t="s">
        <v>27</v>
      </c>
      <c r="C4" s="84"/>
      <c r="D4" s="84"/>
      <c r="E4" s="84"/>
      <c r="F4" s="84"/>
    </row>
    <row r="5" spans="2:6" s="5" customFormat="1" ht="48" customHeight="1" thickBot="1">
      <c r="B5" s="62" t="s">
        <v>18</v>
      </c>
      <c r="C5" s="26" t="s">
        <v>3</v>
      </c>
      <c r="D5" s="26" t="s">
        <v>4</v>
      </c>
      <c r="E5" s="26" t="s">
        <v>5</v>
      </c>
      <c r="F5" s="26" t="s">
        <v>0</v>
      </c>
    </row>
    <row r="6" spans="2:6" s="8" customFormat="1" ht="73.5" customHeight="1" thickBot="1">
      <c r="B6" s="73" t="s">
        <v>19</v>
      </c>
      <c r="C6" s="70">
        <v>175</v>
      </c>
      <c r="D6" s="70">
        <v>175</v>
      </c>
      <c r="E6" s="70">
        <v>168</v>
      </c>
      <c r="F6" s="70">
        <f>SUM(C6:E6)</f>
        <v>518</v>
      </c>
    </row>
    <row r="7" spans="2:6" s="8" customFormat="1" ht="73.5" customHeight="1" thickBot="1">
      <c r="B7" s="74" t="s">
        <v>20</v>
      </c>
      <c r="C7" s="70">
        <v>113</v>
      </c>
      <c r="D7" s="70">
        <v>113</v>
      </c>
      <c r="E7" s="70">
        <v>109</v>
      </c>
      <c r="F7" s="70">
        <f>SUM(C7:E7)</f>
        <v>335</v>
      </c>
    </row>
    <row r="8" spans="2:7" s="6" customFormat="1" ht="73.5" customHeight="1" thickBot="1">
      <c r="B8" s="75" t="s">
        <v>17</v>
      </c>
      <c r="C8" s="29">
        <f>SUM(C6:C7)</f>
        <v>288</v>
      </c>
      <c r="D8" s="29">
        <f>SUM(D6:D7)</f>
        <v>288</v>
      </c>
      <c r="E8" s="29">
        <f>SUM(E6:E7)</f>
        <v>277</v>
      </c>
      <c r="F8" s="29">
        <f>SUM(F6:F7)</f>
        <v>853</v>
      </c>
      <c r="G8" s="6">
        <f>SUM(C8:E8)</f>
        <v>853</v>
      </c>
    </row>
    <row r="9" spans="2:6" s="5" customFormat="1" ht="73.5" customHeight="1">
      <c r="B9" s="12" t="s">
        <v>2</v>
      </c>
      <c r="C9" s="57">
        <v>3</v>
      </c>
      <c r="D9" s="57">
        <v>5</v>
      </c>
      <c r="E9" s="57">
        <v>4</v>
      </c>
      <c r="F9" s="60">
        <f>SUM(C9:E9)</f>
        <v>12</v>
      </c>
    </row>
    <row r="10" spans="2:6" s="5" customFormat="1" ht="73.5" customHeight="1" thickBot="1">
      <c r="B10" s="13" t="s">
        <v>16</v>
      </c>
      <c r="C10" s="58">
        <v>9</v>
      </c>
      <c r="D10" s="58">
        <v>7</v>
      </c>
      <c r="E10" s="58">
        <v>9</v>
      </c>
      <c r="F10" s="61">
        <f>SUM(C10:E10)</f>
        <v>25</v>
      </c>
    </row>
    <row r="11" spans="2:7" s="5" customFormat="1" ht="73.5" customHeight="1" thickBot="1">
      <c r="B11" s="14" t="s">
        <v>7</v>
      </c>
      <c r="C11" s="59">
        <f>SUM(C8:C10)</f>
        <v>300</v>
      </c>
      <c r="D11" s="59">
        <f>SUM(D8:D10)</f>
        <v>300</v>
      </c>
      <c r="E11" s="59">
        <f>SUM(E8:E10)</f>
        <v>290</v>
      </c>
      <c r="F11" s="59">
        <f>SUM(C11:E11)</f>
        <v>890</v>
      </c>
      <c r="G11" s="5">
        <f>SUM(F8+F9+F10)</f>
        <v>890</v>
      </c>
    </row>
    <row r="12" ht="15">
      <c r="B12" s="11"/>
    </row>
    <row r="14" ht="15">
      <c r="B14" s="11"/>
    </row>
    <row r="16" ht="15">
      <c r="B16" s="11"/>
    </row>
    <row r="18" ht="15">
      <c r="B18" s="11"/>
    </row>
    <row r="20" ht="15">
      <c r="B20" s="11"/>
    </row>
    <row r="22" ht="15">
      <c r="B22" s="11"/>
    </row>
    <row r="23" ht="12.75">
      <c r="B23" s="9"/>
    </row>
    <row r="24" ht="12.75">
      <c r="B24" s="9"/>
    </row>
    <row r="25" ht="12.75">
      <c r="B25" s="9"/>
    </row>
  </sheetData>
  <sheetProtection/>
  <mergeCells count="2">
    <mergeCell ref="B3:F3"/>
    <mergeCell ref="B4:F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zoomScalePageLayoutView="0" workbookViewId="0" topLeftCell="A6">
      <selection activeCell="F6" sqref="F6"/>
    </sheetView>
  </sheetViews>
  <sheetFormatPr defaultColWidth="11.421875" defaultRowHeight="12.75"/>
  <cols>
    <col min="1" max="1" width="0.71875" style="4" customWidth="1"/>
    <col min="2" max="2" width="32.8515625" style="4" customWidth="1"/>
    <col min="3" max="6" width="15.57421875" style="4" customWidth="1"/>
    <col min="7" max="8" width="11.421875" style="4" customWidth="1"/>
    <col min="9" max="9" width="29.7109375" style="4" customWidth="1"/>
    <col min="10" max="14" width="11.421875" style="4" customWidth="1"/>
    <col min="15" max="15" width="22.8515625" style="4" customWidth="1"/>
    <col min="16" max="16384" width="11.421875" style="4" customWidth="1"/>
  </cols>
  <sheetData>
    <row r="1" spans="4:6" ht="43.5" customHeight="1">
      <c r="D1" s="76" t="s">
        <v>23</v>
      </c>
      <c r="F1" s="77" t="s">
        <v>24</v>
      </c>
    </row>
    <row r="2" spans="4:6" ht="43.5" customHeight="1">
      <c r="D2" s="76"/>
      <c r="F2" s="77"/>
    </row>
    <row r="3" spans="2:6" ht="48" customHeight="1">
      <c r="B3" s="80" t="s">
        <v>22</v>
      </c>
      <c r="C3" s="81"/>
      <c r="D3" s="81"/>
      <c r="E3" s="81"/>
      <c r="F3" s="82"/>
    </row>
    <row r="4" spans="2:6" s="7" customFormat="1" ht="48" customHeight="1" thickBot="1">
      <c r="B4" s="83" t="s">
        <v>28</v>
      </c>
      <c r="C4" s="84"/>
      <c r="D4" s="84"/>
      <c r="E4" s="84"/>
      <c r="F4" s="84"/>
    </row>
    <row r="5" spans="2:6" s="5" customFormat="1" ht="48" customHeight="1" thickBot="1">
      <c r="B5" s="62" t="s">
        <v>18</v>
      </c>
      <c r="C5" s="26" t="s">
        <v>3</v>
      </c>
      <c r="D5" s="26" t="s">
        <v>4</v>
      </c>
      <c r="E5" s="26" t="s">
        <v>5</v>
      </c>
      <c r="F5" s="26" t="s">
        <v>0</v>
      </c>
    </row>
    <row r="6" spans="2:6" s="8" customFormat="1" ht="73.5" customHeight="1" thickBot="1">
      <c r="B6" s="73" t="s">
        <v>19</v>
      </c>
      <c r="C6" s="70">
        <v>189</v>
      </c>
      <c r="D6" s="70">
        <v>215</v>
      </c>
      <c r="E6" s="70">
        <v>187</v>
      </c>
      <c r="F6" s="70">
        <f>SUM(C6:E6)</f>
        <v>591</v>
      </c>
    </row>
    <row r="7" spans="2:6" s="8" customFormat="1" ht="73.5" customHeight="1" thickBot="1">
      <c r="B7" s="74" t="s">
        <v>20</v>
      </c>
      <c r="C7" s="70">
        <v>101</v>
      </c>
      <c r="D7" s="70">
        <v>128</v>
      </c>
      <c r="E7" s="70">
        <v>102</v>
      </c>
      <c r="F7" s="70">
        <f>SUM(C7:E7)</f>
        <v>331</v>
      </c>
    </row>
    <row r="8" spans="2:7" s="6" customFormat="1" ht="73.5" customHeight="1" thickBot="1">
      <c r="B8" s="75" t="s">
        <v>17</v>
      </c>
      <c r="C8" s="29">
        <f>SUM(C6:C7)</f>
        <v>290</v>
      </c>
      <c r="D8" s="29">
        <f>SUM(D6:D7)</f>
        <v>343</v>
      </c>
      <c r="E8" s="29">
        <f>SUM(E6:E7)</f>
        <v>289</v>
      </c>
      <c r="F8" s="29">
        <f>SUM(F6:F7)</f>
        <v>922</v>
      </c>
      <c r="G8" s="6">
        <f>SUM(C8:E8)</f>
        <v>922</v>
      </c>
    </row>
    <row r="9" spans="2:6" s="5" customFormat="1" ht="73.5" customHeight="1">
      <c r="B9" s="12" t="s">
        <v>2</v>
      </c>
      <c r="C9" s="57">
        <v>1</v>
      </c>
      <c r="D9" s="57">
        <v>4</v>
      </c>
      <c r="E9" s="57">
        <v>1</v>
      </c>
      <c r="F9" s="60">
        <f>SUM(C9:E9)</f>
        <v>6</v>
      </c>
    </row>
    <row r="10" spans="2:6" s="5" customFormat="1" ht="73.5" customHeight="1" thickBot="1">
      <c r="B10" s="13" t="s">
        <v>16</v>
      </c>
      <c r="C10" s="58">
        <v>9</v>
      </c>
      <c r="D10" s="58">
        <v>12</v>
      </c>
      <c r="E10" s="58">
        <v>10</v>
      </c>
      <c r="F10" s="61">
        <f>SUM(C10:E10)</f>
        <v>31</v>
      </c>
    </row>
    <row r="11" spans="2:7" s="5" customFormat="1" ht="73.5" customHeight="1" thickBot="1">
      <c r="B11" s="14" t="s">
        <v>7</v>
      </c>
      <c r="C11" s="59">
        <f>SUM(C8:C10)</f>
        <v>300</v>
      </c>
      <c r="D11" s="59">
        <f>SUM(D8:D10)</f>
        <v>359</v>
      </c>
      <c r="E11" s="59">
        <f>SUM(E8:E10)</f>
        <v>300</v>
      </c>
      <c r="F11" s="59">
        <f>SUM(C11:E11)</f>
        <v>959</v>
      </c>
      <c r="G11" s="5">
        <f>SUM(F8+F9+F10)</f>
        <v>959</v>
      </c>
    </row>
    <row r="12" ht="15">
      <c r="B12" s="11"/>
    </row>
    <row r="14" ht="15">
      <c r="B14" s="11"/>
    </row>
    <row r="16" ht="15">
      <c r="B16" s="11"/>
    </row>
    <row r="18" ht="15">
      <c r="B18" s="11"/>
    </row>
    <row r="20" ht="15">
      <c r="B20" s="11"/>
    </row>
    <row r="22" ht="15">
      <c r="B22" s="11"/>
    </row>
    <row r="23" ht="12.75">
      <c r="B23" s="9"/>
    </row>
    <row r="24" ht="12.75">
      <c r="B24" s="9"/>
    </row>
    <row r="25" ht="12.75">
      <c r="B25" s="9"/>
    </row>
  </sheetData>
  <sheetProtection/>
  <mergeCells count="2">
    <mergeCell ref="B3:F3"/>
    <mergeCell ref="B4:F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3">
      <selection activeCell="J10" sqref="J10"/>
    </sheetView>
  </sheetViews>
  <sheetFormatPr defaultColWidth="11.421875" defaultRowHeight="12.75"/>
  <cols>
    <col min="1" max="1" width="34.57421875" style="2" customWidth="1"/>
    <col min="2" max="7" width="14.57421875" style="2" customWidth="1"/>
    <col min="8" max="16384" width="11.421875" style="2" customWidth="1"/>
  </cols>
  <sheetData>
    <row r="1" spans="1:7" ht="48.75" customHeight="1">
      <c r="A1" s="86" t="s">
        <v>29</v>
      </c>
      <c r="B1" s="87"/>
      <c r="C1" s="87"/>
      <c r="D1" s="87"/>
      <c r="E1" s="87"/>
      <c r="F1" s="87"/>
      <c r="G1" s="88"/>
    </row>
    <row r="2" spans="1:7" ht="16.5" customHeight="1">
      <c r="A2" s="30"/>
      <c r="B2" s="30"/>
      <c r="C2" s="30"/>
      <c r="D2" s="30"/>
      <c r="E2" s="30"/>
      <c r="F2" s="30"/>
      <c r="G2" s="31"/>
    </row>
    <row r="3" spans="1:7" ht="48.75" customHeight="1">
      <c r="A3" s="85" t="s">
        <v>21</v>
      </c>
      <c r="B3" s="85"/>
      <c r="C3" s="85"/>
      <c r="D3" s="85"/>
      <c r="E3" s="85"/>
      <c r="F3" s="85"/>
      <c r="G3" s="85"/>
    </row>
    <row r="4" ht="18.75" customHeight="1" thickBot="1"/>
    <row r="5" spans="1:7" s="3" customFormat="1" ht="48.75" customHeight="1" thickBot="1">
      <c r="A5" s="91" t="s">
        <v>18</v>
      </c>
      <c r="B5" s="93" t="s">
        <v>11</v>
      </c>
      <c r="C5" s="95" t="s">
        <v>12</v>
      </c>
      <c r="D5" s="95" t="s">
        <v>13</v>
      </c>
      <c r="E5" s="97" t="s">
        <v>14</v>
      </c>
      <c r="F5" s="89" t="s">
        <v>0</v>
      </c>
      <c r="G5" s="90"/>
    </row>
    <row r="6" spans="1:7" s="3" customFormat="1" ht="48.75" customHeight="1" thickBot="1">
      <c r="A6" s="92"/>
      <c r="B6" s="94"/>
      <c r="C6" s="96"/>
      <c r="D6" s="96"/>
      <c r="E6" s="98"/>
      <c r="F6" s="68" t="s">
        <v>8</v>
      </c>
      <c r="G6" s="69" t="s">
        <v>1</v>
      </c>
    </row>
    <row r="7" spans="1:7" s="22" customFormat="1" ht="78.75" customHeight="1">
      <c r="A7" s="71" t="s">
        <v>19</v>
      </c>
      <c r="B7" s="36">
        <f>'Bureau 1'!F6</f>
        <v>458</v>
      </c>
      <c r="C7" s="37">
        <f>'Bureau 2'!F6</f>
        <v>439</v>
      </c>
      <c r="D7" s="37">
        <f>'Bureau 3'!F6</f>
        <v>518</v>
      </c>
      <c r="E7" s="38">
        <f>'Bureau 4'!F6</f>
        <v>591</v>
      </c>
      <c r="F7" s="48">
        <f>SUM(B7:E7)</f>
        <v>2006</v>
      </c>
      <c r="G7" s="49">
        <f>(F7/F9)</f>
        <v>0.6195182211241507</v>
      </c>
    </row>
    <row r="8" spans="1:7" s="3" customFormat="1" ht="78.75" customHeight="1" thickBot="1">
      <c r="A8" s="72" t="s">
        <v>20</v>
      </c>
      <c r="B8" s="36">
        <f>'Bureau 1'!F7</f>
        <v>327</v>
      </c>
      <c r="C8" s="37">
        <f>'Bureau 2'!F7</f>
        <v>239</v>
      </c>
      <c r="D8" s="37">
        <f>'Bureau 3'!F7</f>
        <v>335</v>
      </c>
      <c r="E8" s="38">
        <f>'Bureau 4'!F7</f>
        <v>331</v>
      </c>
      <c r="F8" s="48">
        <f>SUM(B8:E8)</f>
        <v>1232</v>
      </c>
      <c r="G8" s="49">
        <f>(F8/F9)</f>
        <v>0.3804817788758493</v>
      </c>
    </row>
    <row r="9" spans="1:8" s="1" customFormat="1" ht="78.75" customHeight="1" thickBot="1">
      <c r="A9" s="63" t="s">
        <v>6</v>
      </c>
      <c r="B9" s="64">
        <f>SUM(B7:B8)</f>
        <v>785</v>
      </c>
      <c r="C9" s="65">
        <f>SUM(C7:C8)</f>
        <v>678</v>
      </c>
      <c r="D9" s="65">
        <f>SUM(D7:D8)</f>
        <v>853</v>
      </c>
      <c r="E9" s="66">
        <f>SUM(E7:E8)</f>
        <v>922</v>
      </c>
      <c r="F9" s="67">
        <f>SUM(B9:E9)</f>
        <v>3238</v>
      </c>
      <c r="G9" s="50">
        <f>F9/F12</f>
        <v>0.9562906083874778</v>
      </c>
      <c r="H9" s="15"/>
    </row>
    <row r="10" spans="1:7" s="3" customFormat="1" ht="78.75" customHeight="1">
      <c r="A10" s="16" t="s">
        <v>2</v>
      </c>
      <c r="B10" s="39">
        <f>'Bureau 1'!F9</f>
        <v>10</v>
      </c>
      <c r="C10" s="40">
        <f>'Bureau 2'!F9</f>
        <v>13</v>
      </c>
      <c r="D10" s="40">
        <f>'Bureau 3'!F9</f>
        <v>12</v>
      </c>
      <c r="E10" s="41">
        <f>'Bureau 4'!F9</f>
        <v>6</v>
      </c>
      <c r="F10" s="51">
        <f>SUM(B10:E10)</f>
        <v>41</v>
      </c>
      <c r="G10" s="52">
        <f>(F10/F12)</f>
        <v>0.012108682811577082</v>
      </c>
    </row>
    <row r="11" spans="1:7" s="3" customFormat="1" ht="78.75" customHeight="1">
      <c r="A11" s="17" t="s">
        <v>16</v>
      </c>
      <c r="B11" s="42">
        <f>'Bureau 1'!F10</f>
        <v>29</v>
      </c>
      <c r="C11" s="43">
        <f>'Bureau 2'!F10</f>
        <v>22</v>
      </c>
      <c r="D11" s="43">
        <f>'Bureau 3'!F10</f>
        <v>25</v>
      </c>
      <c r="E11" s="44">
        <f>'Bureau 4'!F10</f>
        <v>31</v>
      </c>
      <c r="F11" s="53">
        <f>SUM(B11:E11)</f>
        <v>107</v>
      </c>
      <c r="G11" s="54">
        <f>(F11/F12)</f>
        <v>0.031600708800945065</v>
      </c>
    </row>
    <row r="12" spans="1:7" ht="78.75" customHeight="1" thickBot="1">
      <c r="A12" s="18" t="s">
        <v>9</v>
      </c>
      <c r="B12" s="45">
        <f>SUM(B9:B11)</f>
        <v>824</v>
      </c>
      <c r="C12" s="46">
        <f>SUM(C9:C11)</f>
        <v>713</v>
      </c>
      <c r="D12" s="46">
        <f>SUM(D9:D11)</f>
        <v>890</v>
      </c>
      <c r="E12" s="47">
        <f>SUM(E9:E11)</f>
        <v>959</v>
      </c>
      <c r="F12" s="55">
        <f>SUM(F9:F11)</f>
        <v>3386</v>
      </c>
      <c r="G12" s="56">
        <f>(F12/4624)</f>
        <v>0.7322664359861591</v>
      </c>
    </row>
    <row r="13" spans="1:7" ht="78.75" customHeight="1">
      <c r="A13" s="24" t="s">
        <v>15</v>
      </c>
      <c r="B13" s="23">
        <f>(B12/B14)</f>
        <v>0.6994906621392191</v>
      </c>
      <c r="C13" s="20">
        <f>(C12/C14)</f>
        <v>0.6816443594646272</v>
      </c>
      <c r="D13" s="20">
        <f>(D12/D14)</f>
        <v>0.739202657807309</v>
      </c>
      <c r="E13" s="21">
        <f>(E12/E14)</f>
        <v>0.8018394648829431</v>
      </c>
      <c r="F13" s="19">
        <f>(F12/F14)</f>
        <v>0.7322664359861591</v>
      </c>
      <c r="G13" s="27">
        <f>SUM(G9+G10+G11)</f>
        <v>1</v>
      </c>
    </row>
    <row r="14" spans="1:7" s="3" customFormat="1" ht="48.75" customHeight="1" thickBot="1">
      <c r="A14" s="25" t="s">
        <v>10</v>
      </c>
      <c r="B14" s="32">
        <v>1178</v>
      </c>
      <c r="C14" s="33">
        <v>1046</v>
      </c>
      <c r="D14" s="33">
        <v>1204</v>
      </c>
      <c r="E14" s="34">
        <v>1196</v>
      </c>
      <c r="F14" s="35">
        <f>SUM(B14:E14)</f>
        <v>4624</v>
      </c>
      <c r="G14" s="28">
        <f>(F14/4624)</f>
        <v>1</v>
      </c>
    </row>
    <row r="15" ht="12.75">
      <c r="G15" s="10"/>
    </row>
  </sheetData>
  <sheetProtection/>
  <mergeCells count="8">
    <mergeCell ref="A3:G3"/>
    <mergeCell ref="A1:G1"/>
    <mergeCell ref="F5:G5"/>
    <mergeCell ref="A5:A6"/>
    <mergeCell ref="B5:B6"/>
    <mergeCell ref="C5:C6"/>
    <mergeCell ref="D5:D6"/>
    <mergeCell ref="E5:E6"/>
  </mergeCells>
  <printOptions horizontalCentered="1" verticalCentered="1"/>
  <pageMargins left="0.31496062992125984" right="0.31496062992125984" top="0.3937007874015748" bottom="0.1968503937007874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SEBY</dc:creator>
  <cp:keywords/>
  <dc:description/>
  <cp:lastModifiedBy>Election Le Pouliguen</cp:lastModifiedBy>
  <cp:lastPrinted>2024-07-07T18:35:25Z</cp:lastPrinted>
  <dcterms:created xsi:type="dcterms:W3CDTF">2004-03-23T11:16:15Z</dcterms:created>
  <dcterms:modified xsi:type="dcterms:W3CDTF">2024-07-07T18:36:25Z</dcterms:modified>
  <cp:category/>
  <cp:version/>
  <cp:contentType/>
  <cp:contentStatus/>
</cp:coreProperties>
</file>